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DEUDA_CONT_FIN_01">Hoja1!$B$25</definedName>
    <definedName name="DEUDA_CONT_FIN_02">Hoja1!$C$25</definedName>
    <definedName name="DEUDA_CONT_FIN_03">Hoja1!$D$25</definedName>
    <definedName name="DEUDA_CONT_FIN_04">Hoja1!$E$25</definedName>
    <definedName name="DEUDA_CONT_FIN_05">Hoja1!$F$25</definedName>
    <definedName name="DEUDA_CONT_FIN_06">Hoja1!$G$25</definedName>
    <definedName name="DEUDA_CONT_FIN_07">Hoja1!$H$25</definedName>
    <definedName name="ENTE_PUBLICO_A">'[1]Info General'!$C$7</definedName>
    <definedName name="OB_CORTO_PLAZO_FIN_01">Hoja1!$B$44</definedName>
    <definedName name="OB_CORTO_PLAZO_FIN_02">Hoja1!$C$44</definedName>
    <definedName name="OB_CORTO_PLAZO_FIN_03">Hoja1!$D$44</definedName>
    <definedName name="OB_CORTO_PLAZO_FIN_04">Hoja1!$E$44</definedName>
    <definedName name="OB_CORTO_PLAZO_FIN_05">Hoja1!$F$44</definedName>
    <definedName name="PERIODO_INFORME">'[1]Info General'!$C$14</definedName>
    <definedName name="ULTIMO_SALDO">'[1]Info General'!$F$20</definedName>
    <definedName name="VALOR_INS_BCC_FIN_01">Hoja1!$B$30</definedName>
    <definedName name="VALOR_INS_BCC_FIN_02">Hoja1!$C$30</definedName>
    <definedName name="VALOR_INS_BCC_FIN_03">Hoja1!$D$30</definedName>
    <definedName name="VALOR_INS_BCC_FIN_04">Hoja1!$E$30</definedName>
    <definedName name="VALOR_INS_BCC_FIN_05">Hoja1!$F$30</definedName>
    <definedName name="VALOR_INS_BCC_FIN_06">Hoja1!$G$30</definedName>
    <definedName name="VALOR_INS_BCC_FIN_07">Hoja1!$H$30</definedName>
  </definedNames>
  <calcPr calcId="144525"/>
</workbook>
</file>

<file path=xl/calcChain.xml><?xml version="1.0" encoding="utf-8"?>
<calcChain xmlns="http://schemas.openxmlformats.org/spreadsheetml/2006/main">
  <c r="F40" i="1" l="1"/>
  <c r="E40" i="1"/>
  <c r="D40" i="1"/>
  <c r="C40" i="1"/>
  <c r="B40" i="1"/>
  <c r="F29" i="1"/>
  <c r="F28" i="1"/>
  <c r="F27" i="1"/>
  <c r="F26" i="1" s="1"/>
  <c r="H26" i="1"/>
  <c r="G26" i="1"/>
  <c r="E26" i="1"/>
  <c r="D26" i="1"/>
  <c r="C26" i="1"/>
  <c r="B26" i="1"/>
  <c r="H21" i="1"/>
  <c r="G21" i="1"/>
  <c r="F21" i="1"/>
  <c r="E21" i="1"/>
  <c r="D21" i="1"/>
  <c r="C21" i="1"/>
  <c r="B21" i="1"/>
  <c r="F15" i="1"/>
  <c r="F14" i="1"/>
  <c r="F13" i="1"/>
  <c r="F12" i="1" s="1"/>
  <c r="H12" i="1"/>
  <c r="H7" i="1" s="1"/>
  <c r="H19" i="1" s="1"/>
  <c r="G12" i="1"/>
  <c r="E12" i="1"/>
  <c r="D12" i="1"/>
  <c r="C12" i="1"/>
  <c r="B12" i="1"/>
  <c r="F11" i="1"/>
  <c r="F10" i="1"/>
  <c r="F9" i="1"/>
  <c r="F8" i="1" s="1"/>
  <c r="F7" i="1" s="1"/>
  <c r="F19" i="1" s="1"/>
  <c r="H8" i="1"/>
  <c r="G8" i="1"/>
  <c r="G7" i="1" s="1"/>
  <c r="G19" i="1" s="1"/>
  <c r="E8" i="1"/>
  <c r="E7" i="1" s="1"/>
  <c r="E19" i="1" s="1"/>
  <c r="D8" i="1"/>
  <c r="C8" i="1"/>
  <c r="B8" i="1"/>
  <c r="B7" i="1" s="1"/>
  <c r="B19" i="1" s="1"/>
  <c r="D7" i="1"/>
  <c r="D19" i="1" s="1"/>
  <c r="B5" i="1"/>
  <c r="A1" i="1"/>
  <c r="C7" i="1" l="1"/>
  <c r="C19" i="1" s="1"/>
</calcChain>
</file>

<file path=xl/sharedStrings.xml><?xml version="1.0" encoding="utf-8"?>
<sst xmlns="http://schemas.openxmlformats.org/spreadsheetml/2006/main" count="44" uniqueCount="42">
  <si>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</si>
  <si>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</si>
  <si>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</si>
  <si>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</si>
  <si>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</si>
  <si>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</si>
  <si>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</si>
  <si>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</si>
  <si>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</si>
  <si>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</si>
  <si>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</si>
  <si>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</si>
  <si>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</si>
  <si>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</si>
  <si>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</si>
  <si>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</si>
  <si>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</si>
  <si>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</si>
  <si>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</si>
  <si>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</si>
  <si>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</si>
  <si>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</si>
  <si>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</si>
  <si>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</si>
  <si>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</si>
  <si>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</si>
  <si>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</si>
  <si>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</si>
  <si>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</si>
  <si>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</si>
  <si>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</si>
  <si>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</si>
  <si>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</si>
  <si>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</si>
  <si>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</si>
  <si>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</si>
  <si>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</si>
  <si>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Al 31 de diciembre de 2017 y 31 de marzo de 2018</t>
  </si>
  <si>
    <t>Bajo protesta de decir verdad declaramos que los Estados Financieros y sus Notas son razonablemente correctos y responsabilidad del emisor</t>
  </si>
  <si>
    <r>
      <t xml:space="preserve">4. Deuda Contingente 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</si>
  <si>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</si>
  <si>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Se refiere al valor del Bono Cupón Cero que respalda el pago de los créditos asociados al mismo (Activo).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</si>
</sst>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4" fillId="3" borderId="0" xfId="0" applyFont="1" applyFill="1"/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2" fillId="0" borderId="11" xfId="0" applyFont="1" applyFill="1" applyBorder="1"/>
    <xf numFmtId="0" fontId="2" fillId="0" borderId="0" xfId="0" applyFont="1" applyAlignment="1">
      <alignment wrapText="1"/>
    </xf>
    <xf numFmtId="0" fontId="2" fillId="0" borderId="0" xfId="0" applyFont="1"/>
    <xf numFmtId="0" fontId="5" fillId="0" borderId="5" xfId="0" applyFont="1" applyFill="1" applyBorder="1" applyAlignment="1">
      <alignment horizontal="left" vertical="center" indent="3"/>
    </xf>
    <xf numFmtId="0" fontId="5" fillId="0" borderId="11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>
      <alignment horizontal="left" vertical="center" indent="5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>
      <alignment horizontal="left" vertical="center" indent="7"/>
    </xf>
    <xf numFmtId="4" fontId="1" fillId="0" borderId="11" xfId="1" applyNumberFormat="1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/>
    <xf numFmtId="0" fontId="2" fillId="0" borderId="5" xfId="0" applyFont="1" applyFill="1" applyBorder="1" applyAlignment="1" applyProtection="1">
      <alignment horizontal="left" vertical="center" indent="5"/>
      <protection locked="0"/>
    </xf>
    <xf numFmtId="0" fontId="2" fillId="0" borderId="0" xfId="0" applyFont="1" applyProtection="1">
      <protection locked="0"/>
    </xf>
    <xf numFmtId="0" fontId="4" fillId="0" borderId="1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2" fillId="0" borderId="13" xfId="0" applyFont="1" applyBorder="1"/>
    <xf numFmtId="4" fontId="2" fillId="0" borderId="11" xfId="0" applyNumberFormat="1" applyFont="1" applyFill="1" applyBorder="1"/>
    <xf numFmtId="4" fontId="5" fillId="0" borderId="11" xfId="0" applyNumberFormat="1" applyFont="1" applyFill="1" applyBorder="1" applyAlignment="1" applyProtection="1">
      <alignment vertical="center"/>
      <protection locked="0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" fontId="2" fillId="2" borderId="12" xfId="0" applyNumberFormat="1" applyFont="1" applyFill="1" applyBorder="1"/>
    <xf numFmtId="4" fontId="2" fillId="0" borderId="11" xfId="0" applyNumberFormat="1" applyFont="1" applyBorder="1"/>
    <xf numFmtId="4" fontId="2" fillId="0" borderId="11" xfId="0" applyNumberFormat="1" applyFont="1" applyFill="1" applyBorder="1" applyAlignment="1">
      <alignment vertical="center"/>
    </xf>
    <xf numFmtId="4" fontId="2" fillId="0" borderId="13" xfId="0" applyNumberFormat="1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Formatos_Anexo_1_Criterios_LDF_%201er%20trimestre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4">
          <cell r="C14" t="str">
            <v>Al 31 de diciembre de 2017 y al 30 de marzo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80" zoomScaleNormal="80" workbookViewId="0">
      <selection activeCell="A47" sqref="A47:E47"/>
    </sheetView>
  </sheetViews>
  <sheetFormatPr baseColWidth="10" defaultColWidth="0" defaultRowHeight="13.2" zeroHeight="1" x14ac:dyDescent="0.25"/>
  <cols>
    <col min="1" max="1" width="72.33203125" style="21" bestFit="1" customWidth="1"/>
    <col min="2" max="4" width="20.6640625" style="21" customWidth="1"/>
    <col min="5" max="5" width="27.6640625" style="21" customWidth="1"/>
    <col min="6" max="7" width="20.6640625" style="21" customWidth="1"/>
    <col min="8" max="8" width="31.33203125" style="21" customWidth="1"/>
    <col min="9" max="9" width="0" style="21" hidden="1" customWidth="1"/>
    <col min="10" max="16384" width="10.6640625" style="21" hidden="1"/>
  </cols>
  <sheetData>
    <row r="1" spans="1:9" s="5" customFormat="1" x14ac:dyDescent="0.25">
      <c r="A1" s="2" t="str">
        <f>ENTE_PUBLICO_A</f>
        <v>UNIVERSIDAD POLITECNICA DE JUVENTINO ROSAS, Gobierno del Estado de Guanajuato (a)</v>
      </c>
      <c r="B1" s="3"/>
      <c r="C1" s="3"/>
      <c r="D1" s="3"/>
      <c r="E1" s="3"/>
      <c r="F1" s="3"/>
      <c r="G1" s="3"/>
      <c r="H1" s="4"/>
    </row>
    <row r="2" spans="1:9" s="5" customFormat="1" x14ac:dyDescent="0.25">
      <c r="A2" s="6" t="s">
        <v>0</v>
      </c>
      <c r="B2" s="7"/>
      <c r="C2" s="7"/>
      <c r="D2" s="7"/>
      <c r="E2" s="7"/>
      <c r="F2" s="7"/>
      <c r="G2" s="7"/>
      <c r="H2" s="8"/>
    </row>
    <row r="3" spans="1:9" s="5" customFormat="1" x14ac:dyDescent="0.25">
      <c r="A3" s="9" t="s">
        <v>37</v>
      </c>
      <c r="B3" s="10"/>
      <c r="C3" s="10"/>
      <c r="D3" s="10"/>
      <c r="E3" s="10"/>
      <c r="F3" s="10"/>
      <c r="G3" s="10"/>
      <c r="H3" s="11"/>
    </row>
    <row r="4" spans="1:9" s="5" customFormat="1" x14ac:dyDescent="0.25">
      <c r="A4" s="12" t="s">
        <v>1</v>
      </c>
      <c r="B4" s="13"/>
      <c r="C4" s="13"/>
      <c r="D4" s="13"/>
      <c r="E4" s="13"/>
      <c r="F4" s="13"/>
      <c r="G4" s="13"/>
      <c r="H4" s="14"/>
    </row>
    <row r="5" spans="1:9" s="5" customFormat="1" ht="39.6" x14ac:dyDescent="0.25">
      <c r="A5" s="15" t="s">
        <v>2</v>
      </c>
      <c r="B5" s="16" t="str">
        <f>ULTIMO_SALDO</f>
        <v>Saldo al 31 de diciembre de 2017 (d)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7" t="s">
        <v>8</v>
      </c>
      <c r="I5" s="18"/>
    </row>
    <row r="6" spans="1:9" x14ac:dyDescent="0.25">
      <c r="A6" s="19"/>
      <c r="B6" s="41"/>
      <c r="C6" s="41"/>
      <c r="D6" s="41"/>
      <c r="E6" s="41"/>
      <c r="F6" s="41"/>
      <c r="G6" s="41"/>
      <c r="H6" s="41"/>
      <c r="I6" s="20"/>
    </row>
    <row r="7" spans="1:9" x14ac:dyDescent="0.25">
      <c r="A7" s="22" t="s">
        <v>9</v>
      </c>
      <c r="B7" s="42">
        <f>B8+B12</f>
        <v>0</v>
      </c>
      <c r="C7" s="42">
        <f t="shared" ref="C7:H7" si="0">C8+C12</f>
        <v>0</v>
      </c>
      <c r="D7" s="42">
        <f t="shared" si="0"/>
        <v>0</v>
      </c>
      <c r="E7" s="42">
        <f t="shared" si="0"/>
        <v>0</v>
      </c>
      <c r="F7" s="42">
        <f t="shared" si="0"/>
        <v>0</v>
      </c>
      <c r="G7" s="42">
        <f t="shared" si="0"/>
        <v>0</v>
      </c>
      <c r="H7" s="42">
        <f t="shared" si="0"/>
        <v>0</v>
      </c>
    </row>
    <row r="8" spans="1:9" x14ac:dyDescent="0.25">
      <c r="A8" s="24" t="s">
        <v>10</v>
      </c>
      <c r="B8" s="43">
        <f>SUM(B9:B11)</f>
        <v>0</v>
      </c>
      <c r="C8" s="43">
        <f t="shared" ref="C8:H8" si="1">SUM(C9:C11)</f>
        <v>0</v>
      </c>
      <c r="D8" s="43">
        <f t="shared" si="1"/>
        <v>0</v>
      </c>
      <c r="E8" s="43">
        <f t="shared" si="1"/>
        <v>0</v>
      </c>
      <c r="F8" s="43">
        <f t="shared" si="1"/>
        <v>0</v>
      </c>
      <c r="G8" s="43">
        <f t="shared" si="1"/>
        <v>0</v>
      </c>
      <c r="H8" s="43">
        <f t="shared" si="1"/>
        <v>0</v>
      </c>
    </row>
    <row r="9" spans="1:9" x14ac:dyDescent="0.25">
      <c r="A9" s="26" t="s">
        <v>11</v>
      </c>
      <c r="B9" s="27">
        <v>0</v>
      </c>
      <c r="C9" s="27">
        <v>0</v>
      </c>
      <c r="D9" s="27">
        <v>0</v>
      </c>
      <c r="E9" s="27">
        <v>0</v>
      </c>
      <c r="F9" s="27">
        <f t="shared" ref="F9:F11" si="2">B9+C9-D9+E9</f>
        <v>0</v>
      </c>
      <c r="G9" s="27">
        <v>0</v>
      </c>
      <c r="H9" s="27">
        <v>0</v>
      </c>
    </row>
    <row r="10" spans="1:9" x14ac:dyDescent="0.25">
      <c r="A10" s="26" t="s">
        <v>12</v>
      </c>
      <c r="B10" s="27">
        <v>0</v>
      </c>
      <c r="C10" s="27">
        <v>0</v>
      </c>
      <c r="D10" s="27">
        <v>0</v>
      </c>
      <c r="E10" s="27">
        <v>0</v>
      </c>
      <c r="F10" s="27">
        <f t="shared" si="2"/>
        <v>0</v>
      </c>
      <c r="G10" s="27">
        <v>0</v>
      </c>
      <c r="H10" s="27">
        <v>0</v>
      </c>
    </row>
    <row r="11" spans="1:9" x14ac:dyDescent="0.25">
      <c r="A11" s="26" t="s">
        <v>13</v>
      </c>
      <c r="B11" s="27">
        <v>0</v>
      </c>
      <c r="C11" s="27">
        <v>0</v>
      </c>
      <c r="D11" s="27">
        <v>0</v>
      </c>
      <c r="E11" s="27">
        <v>0</v>
      </c>
      <c r="F11" s="27">
        <f t="shared" si="2"/>
        <v>0</v>
      </c>
      <c r="G11" s="27">
        <v>0</v>
      </c>
      <c r="H11" s="27">
        <v>0</v>
      </c>
    </row>
    <row r="12" spans="1:9" x14ac:dyDescent="0.25">
      <c r="A12" s="24" t="s">
        <v>14</v>
      </c>
      <c r="B12" s="43">
        <f>SUM(B13:B15)</f>
        <v>0</v>
      </c>
      <c r="C12" s="43">
        <f t="shared" ref="C12:H12" si="3">SUM(C13:C15)</f>
        <v>0</v>
      </c>
      <c r="D12" s="43">
        <f t="shared" si="3"/>
        <v>0</v>
      </c>
      <c r="E12" s="43">
        <f t="shared" si="3"/>
        <v>0</v>
      </c>
      <c r="F12" s="43">
        <f t="shared" si="3"/>
        <v>0</v>
      </c>
      <c r="G12" s="43">
        <f t="shared" si="3"/>
        <v>0</v>
      </c>
      <c r="H12" s="43">
        <f t="shared" si="3"/>
        <v>0</v>
      </c>
    </row>
    <row r="13" spans="1:9" x14ac:dyDescent="0.25">
      <c r="A13" s="26" t="s">
        <v>15</v>
      </c>
      <c r="B13" s="27">
        <v>0</v>
      </c>
      <c r="C13" s="27">
        <v>0</v>
      </c>
      <c r="D13" s="27">
        <v>0</v>
      </c>
      <c r="E13" s="27">
        <v>0</v>
      </c>
      <c r="F13" s="27">
        <f t="shared" ref="F13:F15" si="4">B13+C13-D13+E13</f>
        <v>0</v>
      </c>
      <c r="G13" s="27">
        <v>0</v>
      </c>
      <c r="H13" s="27">
        <v>0</v>
      </c>
    </row>
    <row r="14" spans="1:9" x14ac:dyDescent="0.25">
      <c r="A14" s="26" t="s">
        <v>16</v>
      </c>
      <c r="B14" s="27">
        <v>0</v>
      </c>
      <c r="C14" s="27">
        <v>0</v>
      </c>
      <c r="D14" s="27">
        <v>0</v>
      </c>
      <c r="E14" s="27">
        <v>0</v>
      </c>
      <c r="F14" s="27">
        <f t="shared" si="4"/>
        <v>0</v>
      </c>
      <c r="G14" s="27">
        <v>0</v>
      </c>
      <c r="H14" s="27">
        <v>0</v>
      </c>
    </row>
    <row r="15" spans="1:9" x14ac:dyDescent="0.25">
      <c r="A15" s="26" t="s">
        <v>17</v>
      </c>
      <c r="B15" s="27">
        <v>0</v>
      </c>
      <c r="C15" s="27">
        <v>0</v>
      </c>
      <c r="D15" s="27">
        <v>0</v>
      </c>
      <c r="E15" s="27">
        <v>0</v>
      </c>
      <c r="F15" s="27">
        <f t="shared" si="4"/>
        <v>0</v>
      </c>
      <c r="G15" s="27">
        <v>0</v>
      </c>
      <c r="H15" s="27">
        <v>0</v>
      </c>
    </row>
    <row r="16" spans="1:9" x14ac:dyDescent="0.25">
      <c r="A16" s="28"/>
      <c r="B16" s="41"/>
      <c r="C16" s="41"/>
      <c r="D16" s="41"/>
      <c r="E16" s="41"/>
      <c r="F16" s="41"/>
      <c r="G16" s="41"/>
      <c r="H16" s="41"/>
    </row>
    <row r="17" spans="1:8" x14ac:dyDescent="0.25">
      <c r="A17" s="22" t="s">
        <v>18</v>
      </c>
      <c r="B17" s="42">
        <v>8014755.8399999999</v>
      </c>
      <c r="C17" s="44"/>
      <c r="D17" s="44"/>
      <c r="E17" s="44"/>
      <c r="F17" s="42">
        <v>5000372.67</v>
      </c>
      <c r="G17" s="44"/>
      <c r="H17" s="44"/>
    </row>
    <row r="18" spans="1:8" x14ac:dyDescent="0.25">
      <c r="A18" s="29"/>
      <c r="B18" s="45"/>
      <c r="C18" s="45"/>
      <c r="D18" s="45"/>
      <c r="E18" s="45"/>
      <c r="F18" s="45"/>
      <c r="G18" s="45"/>
      <c r="H18" s="45"/>
    </row>
    <row r="19" spans="1:8" x14ac:dyDescent="0.25">
      <c r="A19" s="22" t="s">
        <v>19</v>
      </c>
      <c r="B19" s="42">
        <f>B7+B17</f>
        <v>8014755.8399999999</v>
      </c>
      <c r="C19" s="42">
        <f>C7+C17</f>
        <v>0</v>
      </c>
      <c r="D19" s="42">
        <f t="shared" ref="D19:H19" si="5">D7+D17</f>
        <v>0</v>
      </c>
      <c r="E19" s="42">
        <f t="shared" si="5"/>
        <v>0</v>
      </c>
      <c r="F19" s="42">
        <f t="shared" si="5"/>
        <v>5000372.67</v>
      </c>
      <c r="G19" s="42">
        <f t="shared" si="5"/>
        <v>0</v>
      </c>
      <c r="H19" s="42">
        <f t="shared" si="5"/>
        <v>0</v>
      </c>
    </row>
    <row r="20" spans="1:8" x14ac:dyDescent="0.25">
      <c r="A20" s="28"/>
      <c r="B20" s="46"/>
      <c r="C20" s="46"/>
      <c r="D20" s="46"/>
      <c r="E20" s="46"/>
      <c r="F20" s="46"/>
      <c r="G20" s="46"/>
      <c r="H20" s="46"/>
    </row>
    <row r="21" spans="1:8" ht="15.6" x14ac:dyDescent="0.25">
      <c r="A21" s="22" t="s">
        <v>39</v>
      </c>
      <c r="B21" s="42">
        <f>SUM(B22:DEUDA_CONT_FIN_01)</f>
        <v>0</v>
      </c>
      <c r="C21" s="42">
        <f>SUM(C22:DEUDA_CONT_FIN_02)</f>
        <v>0</v>
      </c>
      <c r="D21" s="42">
        <f>SUM(D22:DEUDA_CONT_FIN_03)</f>
        <v>0</v>
      </c>
      <c r="E21" s="42">
        <f>SUM(E22:DEUDA_CONT_FIN_04)</f>
        <v>0</v>
      </c>
      <c r="F21" s="42">
        <f>SUM(F22:DEUDA_CONT_FIN_05)</f>
        <v>0</v>
      </c>
      <c r="G21" s="42">
        <f>SUM(G22:DEUDA_CONT_FIN_06)</f>
        <v>0</v>
      </c>
      <c r="H21" s="42">
        <f>SUM(H22:DEUDA_CONT_FIN_07)</f>
        <v>0</v>
      </c>
    </row>
    <row r="22" spans="1:8" s="32" customFormat="1" x14ac:dyDescent="0.25">
      <c r="A22" s="31" t="s">
        <v>20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</row>
    <row r="23" spans="1:8" s="32" customFormat="1" x14ac:dyDescent="0.25">
      <c r="A23" s="31" t="s">
        <v>21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</row>
    <row r="24" spans="1:8" s="32" customFormat="1" x14ac:dyDescent="0.25">
      <c r="A24" s="31" t="s">
        <v>22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</row>
    <row r="25" spans="1:8" x14ac:dyDescent="0.25">
      <c r="A25" s="33" t="s">
        <v>23</v>
      </c>
      <c r="B25" s="46"/>
      <c r="C25" s="46"/>
      <c r="D25" s="46"/>
      <c r="E25" s="46"/>
      <c r="F25" s="46"/>
      <c r="G25" s="46"/>
      <c r="H25" s="46"/>
    </row>
    <row r="26" spans="1:8" ht="15.6" x14ac:dyDescent="0.25">
      <c r="A26" s="22" t="s">
        <v>40</v>
      </c>
      <c r="B26" s="42">
        <f>SUM(B27:VALOR_INS_BCC_FIN_01)</f>
        <v>0</v>
      </c>
      <c r="C26" s="42">
        <f>SUM(C27:VALOR_INS_BCC_FIN_02)</f>
        <v>0</v>
      </c>
      <c r="D26" s="42">
        <f>SUM(D27:VALOR_INS_BCC_FIN_03)</f>
        <v>0</v>
      </c>
      <c r="E26" s="42">
        <f>SUM(E27:VALOR_INS_BCC_FIN_04)</f>
        <v>0</v>
      </c>
      <c r="F26" s="42">
        <f>SUM(F27:VALOR_INS_BCC_FIN_05)</f>
        <v>0</v>
      </c>
      <c r="G26" s="42">
        <f>SUM(G27:VALOR_INS_BCC_FIN_06)</f>
        <v>0</v>
      </c>
      <c r="H26" s="42">
        <f>SUM(H27:VALOR_INS_BCC_FIN_07)</f>
        <v>0</v>
      </c>
    </row>
    <row r="27" spans="1:8" s="32" customFormat="1" x14ac:dyDescent="0.25">
      <c r="A27" s="31" t="s">
        <v>24</v>
      </c>
      <c r="B27" s="27">
        <v>0</v>
      </c>
      <c r="C27" s="27">
        <v>0</v>
      </c>
      <c r="D27" s="27">
        <v>0</v>
      </c>
      <c r="E27" s="27">
        <v>0</v>
      </c>
      <c r="F27" s="27">
        <f t="shared" ref="F27:F29" si="6">B27+C27-D27+E27</f>
        <v>0</v>
      </c>
      <c r="G27" s="27">
        <v>0</v>
      </c>
      <c r="H27" s="27">
        <v>0</v>
      </c>
    </row>
    <row r="28" spans="1:8" s="32" customFormat="1" x14ac:dyDescent="0.25">
      <c r="A28" s="31" t="s">
        <v>25</v>
      </c>
      <c r="B28" s="27">
        <v>0</v>
      </c>
      <c r="C28" s="27">
        <v>0</v>
      </c>
      <c r="D28" s="27">
        <v>0</v>
      </c>
      <c r="E28" s="27">
        <v>0</v>
      </c>
      <c r="F28" s="27">
        <f t="shared" si="6"/>
        <v>0</v>
      </c>
      <c r="G28" s="27">
        <v>0</v>
      </c>
      <c r="H28" s="27">
        <v>0</v>
      </c>
    </row>
    <row r="29" spans="1:8" s="32" customFormat="1" x14ac:dyDescent="0.25">
      <c r="A29" s="31" t="s">
        <v>26</v>
      </c>
      <c r="B29" s="27">
        <v>0</v>
      </c>
      <c r="C29" s="27">
        <v>0</v>
      </c>
      <c r="D29" s="27">
        <v>0</v>
      </c>
      <c r="E29" s="27">
        <v>0</v>
      </c>
      <c r="F29" s="27">
        <f t="shared" si="6"/>
        <v>0</v>
      </c>
      <c r="G29" s="27">
        <v>0</v>
      </c>
      <c r="H29" s="27">
        <v>0</v>
      </c>
    </row>
    <row r="30" spans="1:8" x14ac:dyDescent="0.25">
      <c r="A30" s="34" t="s">
        <v>23</v>
      </c>
      <c r="B30" s="47"/>
      <c r="C30" s="47"/>
      <c r="D30" s="47"/>
      <c r="E30" s="47"/>
      <c r="F30" s="47"/>
      <c r="G30" s="47"/>
      <c r="H30" s="47"/>
    </row>
    <row r="31" spans="1:8" x14ac:dyDescent="0.25">
      <c r="A31" s="35"/>
    </row>
    <row r="32" spans="1:8" x14ac:dyDescent="0.25">
      <c r="A32" s="36" t="s">
        <v>41</v>
      </c>
      <c r="B32" s="36"/>
      <c r="C32" s="36"/>
      <c r="D32" s="36"/>
      <c r="E32" s="36"/>
      <c r="F32" s="36"/>
      <c r="G32" s="36"/>
      <c r="H32" s="36"/>
    </row>
    <row r="33" spans="1:8" x14ac:dyDescent="0.25">
      <c r="A33" s="36"/>
      <c r="B33" s="36"/>
      <c r="C33" s="36"/>
      <c r="D33" s="36"/>
      <c r="E33" s="36"/>
      <c r="F33" s="36"/>
      <c r="G33" s="36"/>
      <c r="H33" s="36"/>
    </row>
    <row r="34" spans="1:8" x14ac:dyDescent="0.25">
      <c r="A34" s="36"/>
      <c r="B34" s="36"/>
      <c r="C34" s="36"/>
      <c r="D34" s="36"/>
      <c r="E34" s="36"/>
      <c r="F34" s="36"/>
      <c r="G34" s="36"/>
      <c r="H34" s="36"/>
    </row>
    <row r="35" spans="1:8" x14ac:dyDescent="0.25">
      <c r="A35" s="36"/>
      <c r="B35" s="36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5"/>
    </row>
    <row r="38" spans="1:8" ht="26.4" x14ac:dyDescent="0.25">
      <c r="A38" s="37" t="s">
        <v>27</v>
      </c>
      <c r="B38" s="37" t="s">
        <v>28</v>
      </c>
      <c r="C38" s="37" t="s">
        <v>29</v>
      </c>
      <c r="D38" s="37" t="s">
        <v>30</v>
      </c>
      <c r="E38" s="37" t="s">
        <v>31</v>
      </c>
      <c r="F38" s="38" t="s">
        <v>32</v>
      </c>
    </row>
    <row r="39" spans="1:8" x14ac:dyDescent="0.25">
      <c r="A39" s="29"/>
      <c r="B39" s="30"/>
      <c r="C39" s="30"/>
      <c r="D39" s="30"/>
      <c r="E39" s="30"/>
      <c r="F39" s="30"/>
    </row>
    <row r="40" spans="1:8" x14ac:dyDescent="0.25">
      <c r="A40" s="22" t="s">
        <v>33</v>
      </c>
      <c r="B40" s="23">
        <f>SUM(B41:OB_CORTO_PLAZO_FIN_01)</f>
        <v>0</v>
      </c>
      <c r="C40" s="23">
        <f>SUM(C41:OB_CORTO_PLAZO_FIN_02)</f>
        <v>0</v>
      </c>
      <c r="D40" s="23">
        <f>SUM(D41:OB_CORTO_PLAZO_FIN_03)</f>
        <v>0</v>
      </c>
      <c r="E40" s="23">
        <f>SUM(E41:OB_CORTO_PLAZO_FIN_04)</f>
        <v>0</v>
      </c>
      <c r="F40" s="23">
        <f>SUM(F41:OB_CORTO_PLAZO_FIN_05)</f>
        <v>0</v>
      </c>
    </row>
    <row r="41" spans="1:8" s="32" customFormat="1" x14ac:dyDescent="0.25">
      <c r="A41" s="31" t="s">
        <v>34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</row>
    <row r="42" spans="1:8" s="32" customFormat="1" x14ac:dyDescent="0.25">
      <c r="A42" s="31" t="s">
        <v>35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</row>
    <row r="43" spans="1:8" s="32" customFormat="1" x14ac:dyDescent="0.25">
      <c r="A43" s="31" t="s">
        <v>36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</row>
    <row r="44" spans="1:8" x14ac:dyDescent="0.25">
      <c r="A44" s="39" t="s">
        <v>23</v>
      </c>
      <c r="B44" s="40"/>
      <c r="C44" s="40"/>
      <c r="D44" s="40"/>
      <c r="E44" s="40"/>
      <c r="F44" s="40"/>
    </row>
    <row r="45" spans="1:8" x14ac:dyDescent="0.25"/>
    <row r="46" spans="1:8" x14ac:dyDescent="0.25"/>
    <row r="47" spans="1:8" x14ac:dyDescent="0.25">
      <c r="A47" s="1" t="s">
        <v>38</v>
      </c>
      <c r="B47" s="1"/>
      <c r="C47" s="1"/>
      <c r="D47" s="1"/>
      <c r="E47" s="1"/>
    </row>
  </sheetData>
  <mergeCells count="6">
    <mergeCell ref="A32:H36"/>
    <mergeCell ref="A47:E47"/>
    <mergeCell ref="A1:H1"/>
    <mergeCell ref="A2:H2"/>
    <mergeCell ref="A3:H3"/>
    <mergeCell ref="A4:H4"/>
  </mergeCells>
  <dataValidations count="2">
    <dataValidation type="decimal" allowBlank="1" showInputMessage="1" showErrorMessage="1" sqref="B7:H29">
      <formula1>-1.79769313486231E+100</formula1>
      <formula2>1.79769313486231E+100</formula2>
    </dataValidation>
    <dataValidation allowBlank="1" showInputMessage="1" showErrorMessage="1" prompt="Saldo al 31 de diciembre de 20XN-1 (d)" sqref="B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2018-04-26T17:13:01Z</dcterms:created>
  <dcterms:modified xsi:type="dcterms:W3CDTF">2018-04-26T17:17:01Z</dcterms:modified>
</cp:coreProperties>
</file>